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75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<sst xmlns="http://schemas.openxmlformats.org/spreadsheetml/2006/main" count="135" uniqueCount="34">
  <si>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2022年01月普通混凝土信息价</t>
  </si>
  <si>
    <t>序号</t>
  </si>
  <si>
    <t>材料名称</t>
  </si>
  <si>
    <t>规格</t>
  </si>
  <si>
    <t>单位</t>
  </si>
  <si>
    <t>01月价格</t>
  </si>
  <si>
    <t>12月价格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</si>
  <si>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</si>
  <si>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</si>
  <si>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</si>
  <si>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</si>
  <si>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</si>
  <si>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</si>
  <si>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</si>
  <si>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</si>
  <si>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</si>
  <si>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</si>
  <si>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</si>
  <si>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</si>
  <si>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</si>
  <si>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</si>
  <si>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</si>
  <si>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2022年01月泵送混凝土信息价</t>
  </si>
  <si>
    <t>泵送预拌混凝土</t>
  </si>
  <si>
    <t>2022年01月湿拌砂浆信息价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</si>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</sst>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workbookViewId="0">
      <selection activeCell="K11" sqref="K11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7">
        <v>573.11</v>
      </c>
      <c r="F4" s="7">
        <v>586.77</v>
      </c>
      <c r="G4" s="10">
        <f>E4-F4</f>
        <v>-13.66</v>
      </c>
      <c r="H4" s="8">
        <f>(E4-F4)/F4</f>
        <v>-0.0232799904562264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7">
        <v>590.79</v>
      </c>
      <c r="F5" s="7">
        <v>613.64</v>
      </c>
      <c r="G5" s="10">
        <f t="shared" ref="G5:G14" si="0">E5-F5</f>
        <v>-22.85</v>
      </c>
      <c r="H5" s="8">
        <f t="shared" ref="H5:H14" si="1">(E5-F5)/F5</f>
        <v>-0.0372368163744215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7">
        <v>610.5</v>
      </c>
      <c r="F6" s="7">
        <v>631.47</v>
      </c>
      <c r="G6" s="10">
        <f t="shared" si="0"/>
        <v>-20.97</v>
      </c>
      <c r="H6" s="8">
        <f t="shared" si="1"/>
        <v>-0.0332082284194024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7">
        <v>640.48</v>
      </c>
      <c r="F7" s="7">
        <v>662.84</v>
      </c>
      <c r="G7" s="10">
        <f t="shared" si="0"/>
        <v>-22.36</v>
      </c>
      <c r="H7" s="8">
        <f t="shared" si="1"/>
        <v>-0.0337336310421821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7">
        <v>658.2</v>
      </c>
      <c r="F8" s="7">
        <v>678.51</v>
      </c>
      <c r="G8" s="10">
        <f t="shared" si="0"/>
        <v>-20.3099999999999</v>
      </c>
      <c r="H8" s="8">
        <f t="shared" si="1"/>
        <v>-0.0299332360613697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7">
        <v>703.95</v>
      </c>
      <c r="F9" s="7">
        <v>724.43</v>
      </c>
      <c r="G9" s="10">
        <f t="shared" si="0"/>
        <v>-20.4799999999999</v>
      </c>
      <c r="H9" s="8">
        <f t="shared" si="1"/>
        <v>-0.0282705023259665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7">
        <v>725.77</v>
      </c>
      <c r="F10" s="7">
        <v>750.27</v>
      </c>
      <c r="G10" s="10">
        <f t="shared" si="0"/>
        <v>-24.5</v>
      </c>
      <c r="H10" s="8">
        <f t="shared" si="1"/>
        <v>-0.0326549108987431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7">
        <v>734.01</v>
      </c>
      <c r="F11" s="7">
        <v>760.57</v>
      </c>
      <c r="G11" s="10">
        <f t="shared" si="0"/>
        <v>-26.5600000000001</v>
      </c>
      <c r="H11" s="8">
        <f t="shared" si="1"/>
        <v>-0.0349211775378993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7">
        <v>765.5</v>
      </c>
      <c r="F12" s="7">
        <v>791.79</v>
      </c>
      <c r="G12" s="10">
        <f t="shared" si="0"/>
        <v>-26.29</v>
      </c>
      <c r="H12" s="8">
        <f t="shared" si="1"/>
        <v>-0.0332032483360487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7">
        <v>773.37</v>
      </c>
      <c r="F13" s="7">
        <v>804.54</v>
      </c>
      <c r="G13" s="10">
        <f t="shared" si="0"/>
        <v>-31.17</v>
      </c>
      <c r="H13" s="8">
        <f t="shared" si="1"/>
        <v>-0.0387426355432918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7">
        <v>804.54</v>
      </c>
      <c r="F14" s="7">
        <v>842.61</v>
      </c>
      <c r="G14" s="10">
        <f t="shared" si="0"/>
        <v>-38.0700000000001</v>
      </c>
      <c r="H14" s="8">
        <f t="shared" si="1"/>
        <v>-0.0451810446113861</v>
      </c>
    </row>
    <row r="15" customHeight="1" spans="4:4">
      <c r="D15" s="11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7">
        <v>591.29</v>
      </c>
      <c r="F18" s="7">
        <v>613.08</v>
      </c>
      <c r="G18" s="6">
        <f>E18-F18</f>
        <v>-21.7900000000001</v>
      </c>
      <c r="H18" s="8">
        <f>(E18-F18)/F18</f>
        <v>-0.0355418542441444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7">
        <v>633.45</v>
      </c>
      <c r="F19" s="7">
        <v>650.36</v>
      </c>
      <c r="G19" s="6">
        <f t="shared" ref="G19:G28" si="2">E19-F19</f>
        <v>-16.91</v>
      </c>
      <c r="H19" s="8">
        <f t="shared" ref="H19:H28" si="3">(E19-F19)/F19</f>
        <v>-0.026000984070361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7">
        <v>644.11</v>
      </c>
      <c r="F20" s="7">
        <v>659.75</v>
      </c>
      <c r="G20" s="6">
        <f t="shared" si="2"/>
        <v>-15.64</v>
      </c>
      <c r="H20" s="8">
        <f t="shared" si="3"/>
        <v>-0.0237059492231906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7">
        <v>664.48</v>
      </c>
      <c r="F21" s="7">
        <v>683.58</v>
      </c>
      <c r="G21" s="6">
        <f t="shared" si="2"/>
        <v>-19.1</v>
      </c>
      <c r="H21" s="8">
        <f t="shared" si="3"/>
        <v>-0.0279411334445127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7">
        <v>687.27</v>
      </c>
      <c r="F22" s="7">
        <v>713.25</v>
      </c>
      <c r="G22" s="6">
        <f t="shared" si="2"/>
        <v>-25.98</v>
      </c>
      <c r="H22" s="8">
        <f t="shared" si="3"/>
        <v>-0.0364248159831756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7">
        <v>716.53</v>
      </c>
      <c r="F23" s="7">
        <v>739.32</v>
      </c>
      <c r="G23" s="6">
        <f t="shared" si="2"/>
        <v>-22.7900000000001</v>
      </c>
      <c r="H23" s="8">
        <f t="shared" si="3"/>
        <v>-0.0308256235459613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7">
        <v>731.14</v>
      </c>
      <c r="F24" s="7">
        <v>752.64</v>
      </c>
      <c r="G24" s="6">
        <f t="shared" si="2"/>
        <v>-21.5</v>
      </c>
      <c r="H24" s="8">
        <f t="shared" si="3"/>
        <v>-0.0285661139455782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7">
        <v>742.18</v>
      </c>
      <c r="F25" s="7">
        <v>770.83</v>
      </c>
      <c r="G25" s="6">
        <f t="shared" si="2"/>
        <v>-28.6500000000001</v>
      </c>
      <c r="H25" s="8">
        <f t="shared" si="3"/>
        <v>-0.0371677282928792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7">
        <v>788.85</v>
      </c>
      <c r="F26" s="7">
        <v>809.11</v>
      </c>
      <c r="G26" s="6">
        <f t="shared" si="2"/>
        <v>-20.26</v>
      </c>
      <c r="H26" s="8">
        <f t="shared" si="3"/>
        <v>-0.0250398586100777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7">
        <v>803.78</v>
      </c>
      <c r="F27" s="7">
        <v>837.67</v>
      </c>
      <c r="G27" s="6">
        <f t="shared" si="2"/>
        <v>-33.89</v>
      </c>
      <c r="H27" s="8">
        <f t="shared" si="3"/>
        <v>-0.0404574593813793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7">
        <v>823.42</v>
      </c>
      <c r="F28" s="7">
        <v>861.11</v>
      </c>
      <c r="G28" s="6">
        <f t="shared" si="2"/>
        <v>-37.6900000000001</v>
      </c>
      <c r="H28" s="8">
        <f t="shared" si="3"/>
        <v>-0.0437690887343081</v>
      </c>
    </row>
    <row r="29" customHeight="1" spans="4:4">
      <c r="D29" s="11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548.77</v>
      </c>
      <c r="F32" s="7">
        <v>576</v>
      </c>
      <c r="G32" s="6">
        <f>E32-F32</f>
        <v>-27.23</v>
      </c>
      <c r="H32" s="8">
        <f>(E32-F32)/F32</f>
        <v>-0.0472743055555556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550.2</v>
      </c>
      <c r="F33" s="7">
        <v>577.92</v>
      </c>
      <c r="G33" s="6">
        <f t="shared" ref="G33:G45" si="4">E33-F33</f>
        <v>-27.7199999999999</v>
      </c>
      <c r="H33" s="8">
        <f t="shared" ref="H33:H45" si="5">(E33-F33)/F33</f>
        <v>-0.0479651162790696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588.27</v>
      </c>
      <c r="F34" s="7">
        <v>608.34</v>
      </c>
      <c r="G34" s="6">
        <f t="shared" si="4"/>
        <v>-20.0700000000001</v>
      </c>
      <c r="H34" s="8">
        <f t="shared" si="5"/>
        <v>-0.0329914192721176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593.59</v>
      </c>
      <c r="F35" s="7">
        <v>614.04</v>
      </c>
      <c r="G35" s="6">
        <f t="shared" si="4"/>
        <v>-20.4499999999999</v>
      </c>
      <c r="H35" s="8">
        <f t="shared" si="5"/>
        <v>-0.0333040192821314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658.8</v>
      </c>
      <c r="F36" s="7">
        <v>690.53</v>
      </c>
      <c r="G36" s="6">
        <f t="shared" si="4"/>
        <v>-31.73</v>
      </c>
      <c r="H36" s="8">
        <f t="shared" si="5"/>
        <v>-0.0459502121558803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691.53</v>
      </c>
      <c r="F37" s="7">
        <v>720.26</v>
      </c>
      <c r="G37" s="6">
        <f t="shared" si="4"/>
        <v>-28.73</v>
      </c>
      <c r="H37" s="8">
        <f t="shared" si="5"/>
        <v>-0.0398883736428512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574.68</v>
      </c>
      <c r="F38" s="7">
        <v>603.87</v>
      </c>
      <c r="G38" s="6">
        <f t="shared" si="4"/>
        <v>-29.1900000000001</v>
      </c>
      <c r="H38" s="8">
        <f t="shared" si="5"/>
        <v>-0.0483382184907349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579.07</v>
      </c>
      <c r="F39" s="7">
        <v>607.41</v>
      </c>
      <c r="G39" s="6">
        <f t="shared" si="4"/>
        <v>-28.3399999999999</v>
      </c>
      <c r="H39" s="8">
        <f t="shared" si="5"/>
        <v>-0.0466571179269355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605.49</v>
      </c>
      <c r="F40" s="7">
        <v>633.02</v>
      </c>
      <c r="G40" s="6">
        <f t="shared" si="4"/>
        <v>-27.53</v>
      </c>
      <c r="H40" s="8">
        <f t="shared" si="5"/>
        <v>-0.043489937126789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631.05</v>
      </c>
      <c r="F41" s="7">
        <v>660.1</v>
      </c>
      <c r="G41" s="6">
        <f t="shared" si="4"/>
        <v>-29.0500000000001</v>
      </c>
      <c r="H41" s="8">
        <f t="shared" si="5"/>
        <v>-0.0440084835630966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667.01</v>
      </c>
      <c r="F42" s="7">
        <v>695</v>
      </c>
      <c r="G42" s="6">
        <f t="shared" si="4"/>
        <v>-27.99</v>
      </c>
      <c r="H42" s="8">
        <f t="shared" si="5"/>
        <v>-0.040273381294964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633.47</v>
      </c>
      <c r="F43" s="7">
        <v>661.61</v>
      </c>
      <c r="G43" s="6">
        <f t="shared" si="4"/>
        <v>-28.14</v>
      </c>
      <c r="H43" s="8">
        <f t="shared" si="5"/>
        <v>-0.0425326098456795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641.03</v>
      </c>
      <c r="F44" s="7">
        <v>668.3</v>
      </c>
      <c r="G44" s="6">
        <f t="shared" si="4"/>
        <v>-27.27</v>
      </c>
      <c r="H44" s="8">
        <f t="shared" si="5"/>
        <v>-0.0408050276821786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699.88</v>
      </c>
      <c r="F45" s="7">
        <v>734.82</v>
      </c>
      <c r="G45" s="6">
        <f t="shared" si="4"/>
        <v>-34.9400000000001</v>
      </c>
      <c r="H45" s="8">
        <f t="shared" si="5"/>
        <v>-0.0475490596336519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