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70" windowHeight="10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<sst xmlns="http://schemas.openxmlformats.org/spreadsheetml/2006/main" count="136" uniqueCount="35">
  <si>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2023年9月普通混凝土信息价</t>
  </si>
  <si>
    <t>序号</t>
  </si>
  <si>
    <t>材料名称</t>
  </si>
  <si>
    <t>规格</t>
  </si>
  <si>
    <t>单位</t>
  </si>
  <si>
    <t>9月价格</t>
  </si>
  <si>
    <t>8月价格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</si>
  <si>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</si>
  <si>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</si>
  <si>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</si>
  <si>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</si>
  <si>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</si>
  <si>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</si>
  <si>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</si>
  <si>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</si>
  <si>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</si>
  <si>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</si>
  <si>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</si>
  <si>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</si>
  <si>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</si>
  <si>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</si>
  <si>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</si>
  <si>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</si>
  <si>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2023年9月泵送混凝土信息价</t>
  </si>
  <si>
    <t>泵送预拌混凝土</t>
  </si>
  <si>
    <t>2023年9月湿拌砂浆信息价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</si>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</sst>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topLeftCell="A25" workbookViewId="0">
      <selection activeCell="L39" sqref="L39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475.55</v>
      </c>
      <c r="F4" s="10">
        <v>486.4</v>
      </c>
      <c r="G4" s="11">
        <f>E4-F4</f>
        <v>-10.85</v>
      </c>
      <c r="H4" s="12">
        <f>(E4-F4)/F4</f>
        <v>-0.0223067434210526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500.18</v>
      </c>
      <c r="F5" s="10">
        <v>511.74</v>
      </c>
      <c r="G5" s="11">
        <f t="shared" ref="G5:G14" si="0">E5-F5</f>
        <v>-11.56</v>
      </c>
      <c r="H5" s="12">
        <f t="shared" ref="H5:H14" si="1">(E5-F5)/F5</f>
        <v>-0.0225895962793606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515.25</v>
      </c>
      <c r="F6" s="10">
        <v>526.9</v>
      </c>
      <c r="G6" s="11">
        <f t="shared" si="0"/>
        <v>-11.65</v>
      </c>
      <c r="H6" s="12">
        <f t="shared" si="1"/>
        <v>-0.0221104573922945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537.33</v>
      </c>
      <c r="F7" s="10">
        <v>549.47</v>
      </c>
      <c r="G7" s="11">
        <f t="shared" si="0"/>
        <v>-12.14</v>
      </c>
      <c r="H7" s="12">
        <f t="shared" si="1"/>
        <v>-0.0220940178717673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560.91</v>
      </c>
      <c r="F8" s="10">
        <v>573.41</v>
      </c>
      <c r="G8" s="11">
        <f t="shared" si="0"/>
        <v>-12.5</v>
      </c>
      <c r="H8" s="12">
        <f t="shared" si="1"/>
        <v>-0.0217994105439389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590.49</v>
      </c>
      <c r="F9" s="10">
        <v>603.84</v>
      </c>
      <c r="G9" s="11">
        <f t="shared" si="0"/>
        <v>-13.35</v>
      </c>
      <c r="H9" s="12">
        <f t="shared" si="1"/>
        <v>-0.022108505564388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602.15</v>
      </c>
      <c r="F10" s="10">
        <v>615.95</v>
      </c>
      <c r="G10" s="11">
        <f t="shared" si="0"/>
        <v>-13.8000000000001</v>
      </c>
      <c r="H10" s="12">
        <f t="shared" si="1"/>
        <v>-0.0224044159428526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619.7</v>
      </c>
      <c r="F11" s="10">
        <v>633.45</v>
      </c>
      <c r="G11" s="11">
        <f t="shared" si="0"/>
        <v>-13.75</v>
      </c>
      <c r="H11" s="12">
        <f t="shared" si="1"/>
        <v>-0.0217065277448891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646.7</v>
      </c>
      <c r="F12" s="10">
        <v>661.05</v>
      </c>
      <c r="G12" s="11">
        <f t="shared" si="0"/>
        <v>-14.3499999999999</v>
      </c>
      <c r="H12" s="12">
        <f t="shared" si="1"/>
        <v>-0.021707888964526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662.81</v>
      </c>
      <c r="F13" s="10">
        <v>677.78</v>
      </c>
      <c r="G13" s="11">
        <f t="shared" si="0"/>
        <v>-14.97</v>
      </c>
      <c r="H13" s="12">
        <f t="shared" si="1"/>
        <v>-0.0220868128301219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692.9</v>
      </c>
      <c r="F14" s="10">
        <v>708.41</v>
      </c>
      <c r="G14" s="11">
        <f t="shared" si="0"/>
        <v>-15.51</v>
      </c>
      <c r="H14" s="12">
        <f t="shared" si="1"/>
        <v>-0.0218941008737878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482.84</v>
      </c>
      <c r="F18" s="14">
        <v>493.85</v>
      </c>
      <c r="G18" s="6">
        <f>E18-F18</f>
        <v>-11.01</v>
      </c>
      <c r="H18" s="8">
        <f>(E18-F18)/F18</f>
        <v>-0.0222942188923763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518.51</v>
      </c>
      <c r="F19" s="14">
        <v>530.17</v>
      </c>
      <c r="G19" s="6">
        <f t="shared" ref="G19:G28" si="2">E19-F19</f>
        <v>-11.66</v>
      </c>
      <c r="H19" s="8">
        <f t="shared" ref="H19:H28" si="3">(E19-F19)/F19</f>
        <v>-0.0219929456589395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538.5</v>
      </c>
      <c r="F20" s="14">
        <v>550.61</v>
      </c>
      <c r="G20" s="6">
        <f t="shared" si="2"/>
        <v>-12.11</v>
      </c>
      <c r="H20" s="8">
        <f t="shared" si="3"/>
        <v>-0.0219937887070704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556.05</v>
      </c>
      <c r="F21" s="14">
        <v>568.38</v>
      </c>
      <c r="G21" s="6">
        <f t="shared" si="2"/>
        <v>-12.33</v>
      </c>
      <c r="H21" s="8">
        <f t="shared" si="3"/>
        <v>-0.0216932334001901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569.91</v>
      </c>
      <c r="F22" s="14">
        <v>582.85</v>
      </c>
      <c r="G22" s="6">
        <f t="shared" si="2"/>
        <v>-12.9400000000001</v>
      </c>
      <c r="H22" s="8">
        <f t="shared" si="3"/>
        <v>-0.0222012524663293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598.81</v>
      </c>
      <c r="F23" s="14">
        <v>612.34</v>
      </c>
      <c r="G23" s="6">
        <f t="shared" si="2"/>
        <v>-13.5300000000001</v>
      </c>
      <c r="H23" s="8">
        <f t="shared" si="3"/>
        <v>-0.0220955678217985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614.58</v>
      </c>
      <c r="F24" s="14">
        <v>628.34</v>
      </c>
      <c r="G24" s="6">
        <f t="shared" si="2"/>
        <v>-13.76</v>
      </c>
      <c r="H24" s="8">
        <f t="shared" si="3"/>
        <v>-0.0218989718941974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624</v>
      </c>
      <c r="F25" s="14">
        <v>637.65</v>
      </c>
      <c r="G25" s="6">
        <f t="shared" si="2"/>
        <v>-13.65</v>
      </c>
      <c r="H25" s="8">
        <f t="shared" si="3"/>
        <v>-0.0214067278287461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667.46</v>
      </c>
      <c r="F26" s="14">
        <v>682.34</v>
      </c>
      <c r="G26" s="6">
        <f t="shared" si="2"/>
        <v>-14.88</v>
      </c>
      <c r="H26" s="8">
        <f t="shared" si="3"/>
        <v>-0.0218073101386406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684.34</v>
      </c>
      <c r="F27" s="14">
        <v>699.88</v>
      </c>
      <c r="G27" s="6">
        <f t="shared" si="2"/>
        <v>-15.54</v>
      </c>
      <c r="H27" s="8">
        <f t="shared" si="3"/>
        <v>-0.0222038063668057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710.76</v>
      </c>
      <c r="F28" s="14">
        <v>726.82</v>
      </c>
      <c r="G28" s="6">
        <f t="shared" si="2"/>
        <v>-16.0600000000001</v>
      </c>
      <c r="H28" s="8">
        <f t="shared" si="3"/>
        <v>-0.022096254918687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436.09</v>
      </c>
      <c r="F32" s="14">
        <v>440.9</v>
      </c>
      <c r="G32" s="6">
        <f>E32-F32</f>
        <v>-4.81</v>
      </c>
      <c r="H32" s="8">
        <f>(E32-F32)/F32</f>
        <v>-0.0109095032887276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470.96</v>
      </c>
      <c r="F33" s="14">
        <v>476.15</v>
      </c>
      <c r="G33" s="6">
        <f t="shared" ref="G33:G45" si="4">E33-F33</f>
        <v>-5.19</v>
      </c>
      <c r="H33" s="8">
        <f t="shared" ref="H33:H45" si="5">(E33-F33)/F33</f>
        <v>-0.010899926493752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475.83</v>
      </c>
      <c r="F34" s="14">
        <v>481.07</v>
      </c>
      <c r="G34" s="6">
        <f t="shared" si="4"/>
        <v>-5.24000000000001</v>
      </c>
      <c r="H34" s="8">
        <f t="shared" si="5"/>
        <v>-0.0108923857234914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494.26</v>
      </c>
      <c r="F35" s="14">
        <v>499.71</v>
      </c>
      <c r="G35" s="6">
        <f t="shared" si="4"/>
        <v>-5.44999999999999</v>
      </c>
      <c r="H35" s="8">
        <f t="shared" si="5"/>
        <v>-0.0109063256688879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520.68</v>
      </c>
      <c r="F36" s="14">
        <v>526.42</v>
      </c>
      <c r="G36" s="6">
        <f t="shared" si="4"/>
        <v>-5.74000000000001</v>
      </c>
      <c r="H36" s="8">
        <f t="shared" si="5"/>
        <v>-0.0109038410394742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568.07</v>
      </c>
      <c r="F37" s="14">
        <v>574.33</v>
      </c>
      <c r="G37" s="6">
        <f t="shared" si="4"/>
        <v>-6.25999999999999</v>
      </c>
      <c r="H37" s="8">
        <f t="shared" si="5"/>
        <v>-0.010899656991625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459.52</v>
      </c>
      <c r="F38" s="14">
        <v>464.59</v>
      </c>
      <c r="G38" s="6">
        <f t="shared" si="4"/>
        <v>-5.06999999999999</v>
      </c>
      <c r="H38" s="8">
        <f t="shared" si="5"/>
        <v>-0.0109128478873846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473.8</v>
      </c>
      <c r="F39" s="14">
        <v>479.02</v>
      </c>
      <c r="G39" s="6">
        <f t="shared" si="4"/>
        <v>-5.21999999999997</v>
      </c>
      <c r="H39" s="8">
        <f t="shared" si="5"/>
        <v>-0.0108972485491211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478.28</v>
      </c>
      <c r="F40" s="14">
        <v>483.56</v>
      </c>
      <c r="G40" s="6">
        <f t="shared" si="4"/>
        <v>-5.28000000000003</v>
      </c>
      <c r="H40" s="8">
        <f t="shared" si="5"/>
        <v>-0.0109190172884441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496.94</v>
      </c>
      <c r="F41" s="14">
        <v>502.42</v>
      </c>
      <c r="G41" s="6">
        <f t="shared" si="4"/>
        <v>-5.48000000000002</v>
      </c>
      <c r="H41" s="8">
        <f t="shared" si="5"/>
        <v>-0.0109072091079177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525.57</v>
      </c>
      <c r="F42" s="14">
        <v>531.36</v>
      </c>
      <c r="G42" s="6">
        <f t="shared" si="4"/>
        <v>-5.78999999999996</v>
      </c>
      <c r="H42" s="8">
        <f t="shared" si="5"/>
        <v>-0.0108965672990063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505.46</v>
      </c>
      <c r="F43" s="14">
        <v>511.03</v>
      </c>
      <c r="G43" s="6">
        <f t="shared" si="4"/>
        <v>-5.56999999999999</v>
      </c>
      <c r="H43" s="8">
        <f t="shared" si="5"/>
        <v>-0.0108995557990724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532.65</v>
      </c>
      <c r="F44" s="14">
        <v>538.52</v>
      </c>
      <c r="G44" s="6">
        <f t="shared" si="4"/>
        <v>-5.87</v>
      </c>
      <c r="H44" s="8">
        <f t="shared" si="5"/>
        <v>-0.0109002451162445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574.53</v>
      </c>
      <c r="F45" s="14">
        <v>580.86</v>
      </c>
      <c r="G45" s="6">
        <f t="shared" si="4"/>
        <v>-6.33000000000004</v>
      </c>
      <c r="H45" s="8">
        <f t="shared" si="5"/>
        <v>-0.0108976345418862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2023-11-15T01:37:45Z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2052-12.1.0.15933</vt:lpwstr>
  </property>
</Properties>
</file>