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101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<sst xmlns="http://schemas.openxmlformats.org/spreadsheetml/2006/main" count="136" uniqueCount="35">
  <si>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2023年11月普通混凝土信息价</t>
  </si>
  <si>
    <t>序号</t>
  </si>
  <si>
    <t>材料名称</t>
  </si>
  <si>
    <t>规格</t>
  </si>
  <si>
    <t>单位</t>
  </si>
  <si>
    <t>11月价格</t>
  </si>
  <si>
    <t>10月价格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</si>
  <si>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</si>
  <si>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</si>
  <si>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</si>
  <si>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</si>
  <si>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</si>
  <si>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</si>
  <si>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</si>
  <si>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</si>
  <si>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</si>
  <si>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</si>
  <si>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</si>
  <si>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</si>
  <si>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</si>
  <si>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</si>
  <si>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</si>
  <si>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</si>
  <si>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2023年11月泵送混凝土信息价</t>
  </si>
  <si>
    <t>泵送预拌混凝土</t>
  </si>
  <si>
    <t>2023年11月湿拌砂浆信息价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</si>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</sst>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topLeftCell="A27" workbookViewId="0">
      <selection activeCell="J37" sqref="J37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483.66</v>
      </c>
      <c r="F4" s="10">
        <v>473.64</v>
      </c>
      <c r="G4" s="11">
        <f>E4-F4</f>
        <v>10.02</v>
      </c>
      <c r="H4" s="12">
        <f>(E4-F4)/F4</f>
        <v>0.0211553078287308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501.73</v>
      </c>
      <c r="F5" s="10">
        <v>492.63</v>
      </c>
      <c r="G5" s="11">
        <f t="shared" ref="G5:G14" si="0">E5-F5</f>
        <v>9.10000000000002</v>
      </c>
      <c r="H5" s="12">
        <f t="shared" ref="H5:H14" si="1">(E5-F5)/F5</f>
        <v>0.0184722814282525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521.15</v>
      </c>
      <c r="F6" s="10">
        <v>510.3</v>
      </c>
      <c r="G6" s="11">
        <f t="shared" si="0"/>
        <v>10.85</v>
      </c>
      <c r="H6" s="12">
        <f t="shared" si="1"/>
        <v>0.0212620027434842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539.62</v>
      </c>
      <c r="F7" s="10">
        <v>534.23</v>
      </c>
      <c r="G7" s="11">
        <f t="shared" si="0"/>
        <v>5.38999999999999</v>
      </c>
      <c r="H7" s="12">
        <f t="shared" si="1"/>
        <v>0.010089287385583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560.51</v>
      </c>
      <c r="F8" s="10">
        <v>554.07</v>
      </c>
      <c r="G8" s="11">
        <f t="shared" si="0"/>
        <v>6.43999999999994</v>
      </c>
      <c r="H8" s="12">
        <f t="shared" si="1"/>
        <v>0.0116230801162307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600.09</v>
      </c>
      <c r="F9" s="10">
        <v>584.69</v>
      </c>
      <c r="G9" s="11">
        <f t="shared" si="0"/>
        <v>15.4</v>
      </c>
      <c r="H9" s="12">
        <f t="shared" si="1"/>
        <v>0.0263387436077237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612.56</v>
      </c>
      <c r="F10" s="10">
        <v>597.49</v>
      </c>
      <c r="G10" s="11">
        <f t="shared" si="0"/>
        <v>15.0699999999999</v>
      </c>
      <c r="H10" s="12">
        <f t="shared" si="1"/>
        <v>0.025222179450702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626.68</v>
      </c>
      <c r="F11" s="10">
        <v>614</v>
      </c>
      <c r="G11" s="11">
        <f t="shared" si="0"/>
        <v>12.6799999999999</v>
      </c>
      <c r="H11" s="12">
        <f t="shared" si="1"/>
        <v>0.0206514657980455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650.73</v>
      </c>
      <c r="F12" s="10">
        <v>639.46</v>
      </c>
      <c r="G12" s="11">
        <f t="shared" si="0"/>
        <v>11.27</v>
      </c>
      <c r="H12" s="12">
        <f t="shared" si="1"/>
        <v>0.0176242454571044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670.8</v>
      </c>
      <c r="F13" s="10">
        <v>660.64</v>
      </c>
      <c r="G13" s="11">
        <f t="shared" si="0"/>
        <v>10.16</v>
      </c>
      <c r="H13" s="12">
        <f t="shared" si="1"/>
        <v>0.0153790263986437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699.72</v>
      </c>
      <c r="F14" s="10">
        <v>690.39</v>
      </c>
      <c r="G14" s="11">
        <f t="shared" si="0"/>
        <v>9.33000000000004</v>
      </c>
      <c r="H14" s="12">
        <f t="shared" si="1"/>
        <v>0.0135141007256769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489.28</v>
      </c>
      <c r="F18" s="14">
        <v>480.33</v>
      </c>
      <c r="G18" s="6">
        <f>E18-F18</f>
        <v>8.94999999999999</v>
      </c>
      <c r="H18" s="8">
        <f>(E18-F18)/F18</f>
        <v>0.0186330231299315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528.88</v>
      </c>
      <c r="F19" s="14">
        <v>515.51</v>
      </c>
      <c r="G19" s="6">
        <f t="shared" ref="G19:G28" si="2">E19-F19</f>
        <v>13.37</v>
      </c>
      <c r="H19" s="8">
        <f t="shared" ref="H19:H28" si="3">(E19-F19)/F19</f>
        <v>0.0259354813679657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545.62</v>
      </c>
      <c r="F20" s="14">
        <v>533.36</v>
      </c>
      <c r="G20" s="6">
        <f t="shared" si="2"/>
        <v>12.26</v>
      </c>
      <c r="H20" s="8">
        <f t="shared" si="3"/>
        <v>0.0229863506824659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563.53</v>
      </c>
      <c r="F21" s="14">
        <v>551.13</v>
      </c>
      <c r="G21" s="6">
        <f t="shared" si="2"/>
        <v>12.4</v>
      </c>
      <c r="H21" s="8">
        <f t="shared" si="3"/>
        <v>0.0224992288570754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578.43</v>
      </c>
      <c r="F22" s="14">
        <v>565.79</v>
      </c>
      <c r="G22" s="6">
        <f t="shared" si="2"/>
        <v>12.64</v>
      </c>
      <c r="H22" s="8">
        <f t="shared" si="3"/>
        <v>0.0223404443344704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607.21</v>
      </c>
      <c r="F23" s="14">
        <v>595.58</v>
      </c>
      <c r="G23" s="6">
        <f t="shared" si="2"/>
        <v>11.63</v>
      </c>
      <c r="H23" s="8">
        <f t="shared" si="3"/>
        <v>0.0195271835857483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619.85</v>
      </c>
      <c r="F24" s="14">
        <v>611.91</v>
      </c>
      <c r="G24" s="6">
        <f t="shared" si="2"/>
        <v>7.94000000000005</v>
      </c>
      <c r="H24" s="8">
        <f t="shared" si="3"/>
        <v>0.0129757644097989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634.36</v>
      </c>
      <c r="F25" s="14">
        <v>620.13</v>
      </c>
      <c r="G25" s="6">
        <f t="shared" si="2"/>
        <v>14.23</v>
      </c>
      <c r="H25" s="8">
        <f t="shared" si="3"/>
        <v>0.0229468014771097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676.69</v>
      </c>
      <c r="F26" s="14">
        <v>665.79</v>
      </c>
      <c r="G26" s="6">
        <f t="shared" si="2"/>
        <v>10.9000000000001</v>
      </c>
      <c r="H26" s="8">
        <f t="shared" si="3"/>
        <v>0.0163715285600566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696.49</v>
      </c>
      <c r="F27" s="14">
        <v>682.13</v>
      </c>
      <c r="G27" s="6">
        <f t="shared" si="2"/>
        <v>14.36</v>
      </c>
      <c r="H27" s="8">
        <f t="shared" si="3"/>
        <v>0.0210517056865993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723.42</v>
      </c>
      <c r="F28" s="14">
        <v>707.3</v>
      </c>
      <c r="G28" s="6">
        <f t="shared" si="2"/>
        <v>16.12</v>
      </c>
      <c r="H28" s="8">
        <f t="shared" si="3"/>
        <v>0.0227908949526368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442.56</v>
      </c>
      <c r="F32" s="14">
        <v>431.64</v>
      </c>
      <c r="G32" s="6">
        <f>E32-F32</f>
        <v>10.92</v>
      </c>
      <c r="H32" s="8">
        <f>(E32-F32)/F32</f>
        <v>0.0252988601612455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478.78</v>
      </c>
      <c r="F33" s="14">
        <v>470.96</v>
      </c>
      <c r="G33" s="6">
        <f t="shared" ref="G33:G45" si="4">E33-F33</f>
        <v>7.81999999999999</v>
      </c>
      <c r="H33" s="8">
        <f t="shared" ref="H33:H45" si="5">(E33-F33)/F33</f>
        <v>0.0166043825377951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485.38</v>
      </c>
      <c r="F34" s="14">
        <v>472.39</v>
      </c>
      <c r="G34" s="6">
        <f t="shared" si="4"/>
        <v>12.99</v>
      </c>
      <c r="H34" s="8">
        <f t="shared" si="5"/>
        <v>0.0274984652511696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505.27</v>
      </c>
      <c r="F35" s="14">
        <v>492.46</v>
      </c>
      <c r="G35" s="6">
        <f t="shared" si="4"/>
        <v>12.81</v>
      </c>
      <c r="H35" s="8">
        <f t="shared" si="5"/>
        <v>0.0260122649555294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528.08</v>
      </c>
      <c r="F36" s="14">
        <v>510.96</v>
      </c>
      <c r="G36" s="6">
        <f t="shared" si="4"/>
        <v>17.1200000000001</v>
      </c>
      <c r="H36" s="8">
        <f t="shared" si="5"/>
        <v>0.0335055581650228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581.09</v>
      </c>
      <c r="F37" s="14">
        <v>564.71</v>
      </c>
      <c r="G37" s="6">
        <f t="shared" si="4"/>
        <v>16.38</v>
      </c>
      <c r="H37" s="8">
        <f t="shared" si="5"/>
        <v>0.0290060384976359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469.65</v>
      </c>
      <c r="F38" s="14">
        <v>459.52</v>
      </c>
      <c r="G38" s="6">
        <f t="shared" si="4"/>
        <v>10.13</v>
      </c>
      <c r="H38" s="8">
        <f t="shared" si="5"/>
        <v>0.0220447423398329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488.43</v>
      </c>
      <c r="F39" s="14">
        <v>475.08</v>
      </c>
      <c r="G39" s="6">
        <f t="shared" si="4"/>
        <v>13.35</v>
      </c>
      <c r="H39" s="8">
        <f t="shared" si="5"/>
        <v>0.0281005304369791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493.2</v>
      </c>
      <c r="F40" s="14">
        <v>482.03</v>
      </c>
      <c r="G40" s="6">
        <f t="shared" si="4"/>
        <v>11.17</v>
      </c>
      <c r="H40" s="8">
        <f t="shared" si="5"/>
        <v>0.0231728315665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513</v>
      </c>
      <c r="F41" s="14">
        <v>496.94</v>
      </c>
      <c r="G41" s="6">
        <f t="shared" si="4"/>
        <v>16.06</v>
      </c>
      <c r="H41" s="8">
        <f t="shared" si="5"/>
        <v>0.0323177848432406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532.92</v>
      </c>
      <c r="F42" s="14">
        <v>518.31</v>
      </c>
      <c r="G42" s="6">
        <f t="shared" si="4"/>
        <v>14.61</v>
      </c>
      <c r="H42" s="8">
        <f t="shared" si="5"/>
        <v>0.028187764079412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518.28</v>
      </c>
      <c r="F43" s="14">
        <v>497.07</v>
      </c>
      <c r="G43" s="6">
        <f t="shared" si="4"/>
        <v>21.21</v>
      </c>
      <c r="H43" s="8">
        <f t="shared" si="5"/>
        <v>0.0426700464723278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536.35</v>
      </c>
      <c r="F44" s="14">
        <v>524.37</v>
      </c>
      <c r="G44" s="6">
        <f t="shared" si="4"/>
        <v>11.98</v>
      </c>
      <c r="H44" s="8">
        <f t="shared" si="5"/>
        <v>0.0228464633750978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584.74</v>
      </c>
      <c r="F45" s="14">
        <v>568.26</v>
      </c>
      <c r="G45" s="6">
        <f t="shared" si="4"/>
        <v>16.48</v>
      </c>
      <c r="H45" s="8">
        <f t="shared" si="5"/>
        <v>0.0290008094886144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2023-12-18T02:51:34Z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2052-12.1.0.15990</vt:lpwstr>
  </property>
</Properties>
</file>