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104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<sst xmlns="http://schemas.openxmlformats.org/spreadsheetml/2006/main" count="136" uniqueCount="35">
  <si>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2023年12月普通混凝土信息价</t>
  </si>
  <si>
    <t>序号</t>
  </si>
  <si>
    <t>材料名称</t>
  </si>
  <si>
    <t>规格</t>
  </si>
  <si>
    <t>单位</t>
  </si>
  <si>
    <t>12月价格</t>
  </si>
  <si>
    <t>11月价格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</si>
  <si>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</si>
  <si>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</si>
  <si>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</si>
  <si>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</si>
  <si>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</si>
  <si>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</si>
  <si>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</si>
  <si>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</si>
  <si>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</si>
  <si>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</si>
  <si>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</si>
  <si>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</si>
  <si>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</si>
  <si>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</si>
  <si>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</si>
  <si>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</si>
  <si>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2023年12月泵送混凝土信息价</t>
  </si>
  <si>
    <t>泵送预拌混凝土</t>
  </si>
  <si>
    <t>2023年12月湿拌砂浆信息价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</si>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</sst>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topLeftCell="A25" workbookViewId="0">
      <selection activeCell="I46" sqref="I46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486.62</v>
      </c>
      <c r="F4" s="10">
        <v>483.66</v>
      </c>
      <c r="G4" s="11">
        <f>E4-F4</f>
        <v>2.95999999999998</v>
      </c>
      <c r="H4" s="12">
        <f>(E4-F4)/F4</f>
        <v>0.00612000165405446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505.25</v>
      </c>
      <c r="F5" s="10">
        <v>501.73</v>
      </c>
      <c r="G5" s="11">
        <f t="shared" ref="G5:G14" si="0">E5-F5</f>
        <v>3.51999999999998</v>
      </c>
      <c r="H5" s="12">
        <f t="shared" ref="H5:H14" si="1">(E5-F5)/F5</f>
        <v>0.00701572558946043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527.64</v>
      </c>
      <c r="F6" s="10">
        <v>521.15</v>
      </c>
      <c r="G6" s="11">
        <f t="shared" si="0"/>
        <v>6.49000000000001</v>
      </c>
      <c r="H6" s="12">
        <f t="shared" si="1"/>
        <v>0.0124532284371103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541.84</v>
      </c>
      <c r="F7" s="10">
        <v>539.62</v>
      </c>
      <c r="G7" s="11">
        <f t="shared" si="0"/>
        <v>2.22000000000003</v>
      </c>
      <c r="H7" s="12">
        <f t="shared" si="1"/>
        <v>0.00411400615247772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566.06</v>
      </c>
      <c r="F8" s="10">
        <v>560.51</v>
      </c>
      <c r="G8" s="11">
        <f t="shared" si="0"/>
        <v>5.54999999999995</v>
      </c>
      <c r="H8" s="12">
        <f t="shared" si="1"/>
        <v>0.00990169666910484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606.07</v>
      </c>
      <c r="F9" s="10">
        <v>600.09</v>
      </c>
      <c r="G9" s="11">
        <f t="shared" si="0"/>
        <v>5.98000000000002</v>
      </c>
      <c r="H9" s="12">
        <f t="shared" si="1"/>
        <v>0.00996517189088306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618.78</v>
      </c>
      <c r="F10" s="10">
        <v>612.56</v>
      </c>
      <c r="G10" s="11">
        <f t="shared" si="0"/>
        <v>6.22000000000003</v>
      </c>
      <c r="H10" s="12">
        <f t="shared" si="1"/>
        <v>0.0101541073527492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633.91</v>
      </c>
      <c r="F11" s="10">
        <v>626.68</v>
      </c>
      <c r="G11" s="11">
        <f t="shared" si="0"/>
        <v>7.23000000000002</v>
      </c>
      <c r="H11" s="12">
        <f t="shared" si="1"/>
        <v>0.0115369885747112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654.22</v>
      </c>
      <c r="F12" s="10">
        <v>650.73</v>
      </c>
      <c r="G12" s="11">
        <f t="shared" si="0"/>
        <v>3.49000000000001</v>
      </c>
      <c r="H12" s="12">
        <f t="shared" si="1"/>
        <v>0.00536320747468229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683.17</v>
      </c>
      <c r="F13" s="10">
        <v>670.8</v>
      </c>
      <c r="G13" s="11">
        <f t="shared" si="0"/>
        <v>12.37</v>
      </c>
      <c r="H13" s="12">
        <f t="shared" si="1"/>
        <v>0.0184406678592725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712.96</v>
      </c>
      <c r="F14" s="10">
        <v>699.72</v>
      </c>
      <c r="G14" s="11">
        <f t="shared" si="0"/>
        <v>13.24</v>
      </c>
      <c r="H14" s="12">
        <f t="shared" si="1"/>
        <v>0.0189218544560682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493.97</v>
      </c>
      <c r="F18" s="14">
        <v>489.28</v>
      </c>
      <c r="G18" s="6">
        <f>E18-F18</f>
        <v>4.69000000000005</v>
      </c>
      <c r="H18" s="8">
        <f>(E18-F18)/F18</f>
        <v>0.00958551340745597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532.79</v>
      </c>
      <c r="F19" s="14">
        <v>528.88</v>
      </c>
      <c r="G19" s="6">
        <f t="shared" ref="G19:G28" si="2">E19-F19</f>
        <v>3.90999999999997</v>
      </c>
      <c r="H19" s="8">
        <f t="shared" ref="H19:H28" si="3">(E19-F19)/F19</f>
        <v>0.00739298139464523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549.26</v>
      </c>
      <c r="F20" s="14">
        <v>545.62</v>
      </c>
      <c r="G20" s="6">
        <f t="shared" si="2"/>
        <v>3.63999999999999</v>
      </c>
      <c r="H20" s="8">
        <f t="shared" si="3"/>
        <v>0.00667130970272348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567.38</v>
      </c>
      <c r="F21" s="14">
        <v>563.53</v>
      </c>
      <c r="G21" s="6">
        <f t="shared" si="2"/>
        <v>3.85000000000002</v>
      </c>
      <c r="H21" s="8">
        <f t="shared" si="3"/>
        <v>0.00683193441342967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584.97</v>
      </c>
      <c r="F22" s="14">
        <v>578.43</v>
      </c>
      <c r="G22" s="6">
        <f t="shared" si="2"/>
        <v>6.54000000000008</v>
      </c>
      <c r="H22" s="8">
        <f t="shared" si="3"/>
        <v>0.0113064675068722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611.1</v>
      </c>
      <c r="F23" s="14">
        <v>607.21</v>
      </c>
      <c r="G23" s="6">
        <f t="shared" si="2"/>
        <v>3.88999999999999</v>
      </c>
      <c r="H23" s="8">
        <f t="shared" si="3"/>
        <v>0.00640635035654878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627.65</v>
      </c>
      <c r="F24" s="14">
        <v>619.85</v>
      </c>
      <c r="G24" s="6">
        <f t="shared" si="2"/>
        <v>7.79999999999995</v>
      </c>
      <c r="H24" s="8">
        <f t="shared" si="3"/>
        <v>0.0125836896023231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639.12</v>
      </c>
      <c r="F25" s="14">
        <v>634.36</v>
      </c>
      <c r="G25" s="6">
        <f t="shared" si="2"/>
        <v>4.75999999999999</v>
      </c>
      <c r="H25" s="8">
        <f t="shared" si="3"/>
        <v>0.0075036257014944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681.79</v>
      </c>
      <c r="F26" s="14">
        <v>676.69</v>
      </c>
      <c r="G26" s="6">
        <f t="shared" si="2"/>
        <v>5.09999999999991</v>
      </c>
      <c r="H26" s="8">
        <f t="shared" si="3"/>
        <v>0.00753668592708612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700.34</v>
      </c>
      <c r="F27" s="14">
        <v>696.49</v>
      </c>
      <c r="G27" s="6">
        <f t="shared" si="2"/>
        <v>3.85000000000002</v>
      </c>
      <c r="H27" s="8">
        <f t="shared" si="3"/>
        <v>0.00552771755516953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722.56</v>
      </c>
      <c r="F28" s="14">
        <v>723.42</v>
      </c>
      <c r="G28" s="6">
        <f t="shared" si="2"/>
        <v>-0.860000000000014</v>
      </c>
      <c r="H28" s="8">
        <f t="shared" si="3"/>
        <v>-0.00118879765558046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444.56</v>
      </c>
      <c r="F32" s="14">
        <v>442.56</v>
      </c>
      <c r="G32" s="6">
        <f>E32-F32</f>
        <v>2</v>
      </c>
      <c r="H32" s="8">
        <f>(E32-F32)/F32</f>
        <v>0.00451916124367317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483.34</v>
      </c>
      <c r="F33" s="14">
        <v>478.78</v>
      </c>
      <c r="G33" s="6">
        <f t="shared" ref="G33:G45" si="4">E33-F33</f>
        <v>4.56</v>
      </c>
      <c r="H33" s="8">
        <f t="shared" ref="H33:H45" si="5">(E33-F33)/F33</f>
        <v>0.00952420736037429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490.85</v>
      </c>
      <c r="F34" s="14">
        <v>485.38</v>
      </c>
      <c r="G34" s="6">
        <f t="shared" si="4"/>
        <v>5.47000000000003</v>
      </c>
      <c r="H34" s="8">
        <f t="shared" si="5"/>
        <v>0.0112695207878364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508.2</v>
      </c>
      <c r="F35" s="14">
        <v>505.27</v>
      </c>
      <c r="G35" s="6">
        <f t="shared" si="4"/>
        <v>2.93000000000001</v>
      </c>
      <c r="H35" s="8">
        <f t="shared" si="5"/>
        <v>0.00579887980683596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531.14</v>
      </c>
      <c r="F36" s="14">
        <v>528.08</v>
      </c>
      <c r="G36" s="6">
        <f t="shared" si="4"/>
        <v>3.05999999999995</v>
      </c>
      <c r="H36" s="8">
        <f t="shared" si="5"/>
        <v>0.00579457657930606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584.46</v>
      </c>
      <c r="F37" s="14">
        <v>581.09</v>
      </c>
      <c r="G37" s="6">
        <f t="shared" si="4"/>
        <v>3.37</v>
      </c>
      <c r="H37" s="8">
        <f t="shared" si="5"/>
        <v>0.00579944586897039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466.84</v>
      </c>
      <c r="F38" s="14">
        <v>469.65</v>
      </c>
      <c r="G38" s="6">
        <f t="shared" si="4"/>
        <v>-2.81</v>
      </c>
      <c r="H38" s="8">
        <f t="shared" si="5"/>
        <v>-0.0059831789630576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491.86</v>
      </c>
      <c r="F39" s="14">
        <v>488.43</v>
      </c>
      <c r="G39" s="6">
        <f t="shared" si="4"/>
        <v>3.43000000000001</v>
      </c>
      <c r="H39" s="8">
        <f t="shared" si="5"/>
        <v>0.00702250066539731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496.35</v>
      </c>
      <c r="F40" s="14">
        <v>493.2</v>
      </c>
      <c r="G40" s="6">
        <f t="shared" si="4"/>
        <v>3.15000000000003</v>
      </c>
      <c r="H40" s="8">
        <f t="shared" si="5"/>
        <v>0.00638686131386868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518.69</v>
      </c>
      <c r="F41" s="14">
        <v>513</v>
      </c>
      <c r="G41" s="6">
        <f t="shared" si="4"/>
        <v>5.69000000000005</v>
      </c>
      <c r="H41" s="8">
        <f t="shared" si="5"/>
        <v>0.0110916179337233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533.88</v>
      </c>
      <c r="F42" s="14">
        <v>532.92</v>
      </c>
      <c r="G42" s="6">
        <f t="shared" si="4"/>
        <v>0.960000000000036</v>
      </c>
      <c r="H42" s="8">
        <f t="shared" si="5"/>
        <v>0.00180139608196359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520.76</v>
      </c>
      <c r="F43" s="14">
        <v>518.28</v>
      </c>
      <c r="G43" s="6">
        <f t="shared" si="4"/>
        <v>2.48000000000002</v>
      </c>
      <c r="H43" s="8">
        <f t="shared" si="5"/>
        <v>0.00478505826966122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539.67</v>
      </c>
      <c r="F44" s="14">
        <v>536.35</v>
      </c>
      <c r="G44" s="6">
        <f t="shared" si="4"/>
        <v>3.31999999999994</v>
      </c>
      <c r="H44" s="8">
        <f t="shared" si="5"/>
        <v>0.0061899878810477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587.36</v>
      </c>
      <c r="F45" s="14">
        <v>584.74</v>
      </c>
      <c r="G45" s="6">
        <f t="shared" si="4"/>
        <v>2.62</v>
      </c>
      <c r="H45" s="8">
        <f t="shared" si="5"/>
        <v>0.00448062386701783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2024-01-08T03:27:17Z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2052-12.1.0.16120</vt:lpwstr>
  </property>
</Properties>
</file>