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80" windowHeight="113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<sst xmlns="http://schemas.openxmlformats.org/spreadsheetml/2006/main" count="136" uniqueCount="35">
  <si>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2024年12月普通混凝土信息价</t>
  </si>
  <si>
    <t>序号</t>
  </si>
  <si>
    <t>材料名称</t>
  </si>
  <si>
    <t>规格</t>
  </si>
  <si>
    <t>单位</t>
  </si>
  <si>
    <t>12月价格</t>
  </si>
  <si>
    <t>11月价格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</si>
  <si>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</si>
  <si>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</si>
  <si>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</si>
  <si>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</si>
  <si>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</si>
  <si>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</si>
  <si>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</si>
  <si>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</si>
  <si>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</si>
  <si>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</si>
  <si>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</si>
  <si>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</si>
  <si>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</si>
  <si>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</si>
  <si>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</si>
  <si>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</si>
  <si>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2024年12月泵送混凝土信息价</t>
  </si>
  <si>
    <t>泵送预拌混凝土</t>
  </si>
  <si>
    <t>2024年12月湿拌砂浆信息价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</si>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</sst>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workbookViewId="0">
      <selection activeCell="I48" sqref="I48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422.77</v>
      </c>
      <c r="F4" s="10">
        <v>426.95</v>
      </c>
      <c r="G4" s="11">
        <f>E4-F4</f>
        <v>-4.18000000000001</v>
      </c>
      <c r="H4" s="12">
        <f>(E4-F4)/F4</f>
        <v>-0.00979037358004452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434.56</v>
      </c>
      <c r="F5" s="10">
        <v>438.94</v>
      </c>
      <c r="G5" s="11">
        <f t="shared" ref="G5:G14" si="0">E5-F5</f>
        <v>-4.38</v>
      </c>
      <c r="H5" s="12">
        <f t="shared" ref="H5:H14" si="1">(E5-F5)/F5</f>
        <v>-0.00997858477240624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457.84</v>
      </c>
      <c r="F6" s="10">
        <v>462.53</v>
      </c>
      <c r="G6" s="11">
        <f t="shared" si="0"/>
        <v>-4.69</v>
      </c>
      <c r="H6" s="12">
        <f t="shared" si="1"/>
        <v>-0.0101398828184118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474.35</v>
      </c>
      <c r="F7" s="10">
        <v>479.3</v>
      </c>
      <c r="G7" s="11">
        <f t="shared" si="0"/>
        <v>-4.94999999999999</v>
      </c>
      <c r="H7" s="12">
        <f t="shared" si="1"/>
        <v>-0.010327561026497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491.77</v>
      </c>
      <c r="F8" s="10">
        <v>497.02</v>
      </c>
      <c r="G8" s="11">
        <f t="shared" si="0"/>
        <v>-5.25</v>
      </c>
      <c r="H8" s="12">
        <f t="shared" si="1"/>
        <v>-0.0105629552130699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520.81</v>
      </c>
      <c r="F9" s="10">
        <v>526.46</v>
      </c>
      <c r="G9" s="11">
        <f t="shared" si="0"/>
        <v>-5.65000000000009</v>
      </c>
      <c r="H9" s="12">
        <f t="shared" si="1"/>
        <v>-0.0107320594157203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528.45</v>
      </c>
      <c r="F10" s="10">
        <v>534.31</v>
      </c>
      <c r="G10" s="11">
        <f t="shared" si="0"/>
        <v>-5.8599999999999</v>
      </c>
      <c r="H10" s="12">
        <f t="shared" si="1"/>
        <v>-0.0109674159195971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541.76</v>
      </c>
      <c r="F11" s="10">
        <v>547.87</v>
      </c>
      <c r="G11" s="11">
        <f t="shared" si="0"/>
        <v>-6.11000000000001</v>
      </c>
      <c r="H11" s="12">
        <f t="shared" si="1"/>
        <v>-0.0111522806505193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584.89</v>
      </c>
      <c r="F12" s="10">
        <v>591.7</v>
      </c>
      <c r="G12" s="11">
        <f t="shared" si="0"/>
        <v>-6.81000000000006</v>
      </c>
      <c r="H12" s="12">
        <f t="shared" si="1"/>
        <v>-0.0115092107486903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595.96</v>
      </c>
      <c r="F13" s="10">
        <v>602.96</v>
      </c>
      <c r="G13" s="11">
        <f t="shared" si="0"/>
        <v>-7</v>
      </c>
      <c r="H13" s="12">
        <f t="shared" si="1"/>
        <v>-0.0116093936579541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621.04</v>
      </c>
      <c r="F14" s="10">
        <v>628.5</v>
      </c>
      <c r="G14" s="11">
        <f t="shared" si="0"/>
        <v>-7.46000000000004</v>
      </c>
      <c r="H14" s="12">
        <f t="shared" si="1"/>
        <v>-0.0118695306284806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426.35</v>
      </c>
      <c r="F18" s="14">
        <v>430.51</v>
      </c>
      <c r="G18" s="6">
        <f>E18-F18</f>
        <v>-4.15999999999997</v>
      </c>
      <c r="H18" s="8">
        <f>(E18-F18)/F18</f>
        <v>-0.00966295788715702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451.34</v>
      </c>
      <c r="F19" s="14">
        <v>455.87</v>
      </c>
      <c r="G19" s="6">
        <f t="shared" ref="G19:G28" si="2">E19-F19</f>
        <v>-4.53000000000003</v>
      </c>
      <c r="H19" s="8">
        <f t="shared" ref="H19:H28" si="3">(E19-F19)/F19</f>
        <v>-0.00993704345537111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464.22</v>
      </c>
      <c r="F20" s="14">
        <v>468.95</v>
      </c>
      <c r="G20" s="6">
        <f t="shared" si="2"/>
        <v>-4.72999999999996</v>
      </c>
      <c r="H20" s="8">
        <f t="shared" si="3"/>
        <v>-0.0100863631517218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482.52</v>
      </c>
      <c r="F21" s="14">
        <v>487.55</v>
      </c>
      <c r="G21" s="6">
        <f t="shared" si="2"/>
        <v>-5.03000000000003</v>
      </c>
      <c r="H21" s="8">
        <f t="shared" si="3"/>
        <v>-0.0103168905753257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501.09</v>
      </c>
      <c r="F22" s="14">
        <v>506.44</v>
      </c>
      <c r="G22" s="6">
        <f t="shared" si="2"/>
        <v>-5.35000000000002</v>
      </c>
      <c r="H22" s="8">
        <f t="shared" si="3"/>
        <v>-0.010563936497907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526.21</v>
      </c>
      <c r="F23" s="14">
        <v>531.98</v>
      </c>
      <c r="G23" s="6">
        <f t="shared" si="2"/>
        <v>-5.76999999999998</v>
      </c>
      <c r="H23" s="8">
        <f t="shared" si="3"/>
        <v>-0.0108462724162562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536.67</v>
      </c>
      <c r="F24" s="14">
        <v>542.69</v>
      </c>
      <c r="G24" s="6">
        <f t="shared" si="2"/>
        <v>-6.0200000000001</v>
      </c>
      <c r="H24" s="8">
        <f t="shared" si="3"/>
        <v>-0.0110928891263891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560.38</v>
      </c>
      <c r="F25" s="14">
        <v>566.76</v>
      </c>
      <c r="G25" s="6">
        <f t="shared" si="2"/>
        <v>-6.38</v>
      </c>
      <c r="H25" s="8">
        <f t="shared" si="3"/>
        <v>-0.0112569694403275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597.41</v>
      </c>
      <c r="F26" s="14">
        <v>604.4</v>
      </c>
      <c r="G26" s="6">
        <f t="shared" si="2"/>
        <v>-6.99000000000001</v>
      </c>
      <c r="H26" s="8">
        <f t="shared" si="3"/>
        <v>-0.0115651886168101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602.7</v>
      </c>
      <c r="F27" s="14">
        <v>609.89</v>
      </c>
      <c r="G27" s="6">
        <f t="shared" si="2"/>
        <v>-7.18999999999994</v>
      </c>
      <c r="H27" s="8">
        <f t="shared" si="3"/>
        <v>-0.0117890111331551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627.71</v>
      </c>
      <c r="F28" s="14">
        <v>635.35</v>
      </c>
      <c r="G28" s="6">
        <f t="shared" si="2"/>
        <v>-7.63999999999999</v>
      </c>
      <c r="H28" s="8">
        <f t="shared" si="3"/>
        <v>-0.0120248681828913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385.09</v>
      </c>
      <c r="F32" s="14">
        <v>388</v>
      </c>
      <c r="G32" s="6">
        <f>E32-F32</f>
        <v>-2.91000000000002</v>
      </c>
      <c r="H32" s="8">
        <f>(E32-F32)/F32</f>
        <v>-0.00750000000000006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409.72</v>
      </c>
      <c r="F33" s="14">
        <v>413.04</v>
      </c>
      <c r="G33" s="6">
        <f t="shared" ref="G33:G45" si="4">E33-F33</f>
        <v>-3.31999999999999</v>
      </c>
      <c r="H33" s="8">
        <f t="shared" ref="H33:H45" si="5">(E33-F33)/F33</f>
        <v>-0.00803796242494672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426.55</v>
      </c>
      <c r="F34" s="14">
        <v>430.21</v>
      </c>
      <c r="G34" s="6">
        <f t="shared" si="4"/>
        <v>-3.65999999999997</v>
      </c>
      <c r="H34" s="8">
        <f t="shared" si="5"/>
        <v>-0.00850747309453515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442.04</v>
      </c>
      <c r="F35" s="14">
        <v>446.07</v>
      </c>
      <c r="G35" s="6">
        <f t="shared" si="4"/>
        <v>-4.02999999999997</v>
      </c>
      <c r="H35" s="8">
        <f t="shared" si="5"/>
        <v>-0.00903445647544101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446.55</v>
      </c>
      <c r="F36" s="14">
        <v>450.92</v>
      </c>
      <c r="G36" s="6">
        <f t="shared" si="4"/>
        <v>-4.37</v>
      </c>
      <c r="H36" s="8">
        <f t="shared" si="5"/>
        <v>-0.00969129779118248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514.43</v>
      </c>
      <c r="F37" s="14">
        <v>519.71</v>
      </c>
      <c r="G37" s="6">
        <f t="shared" si="4"/>
        <v>-5.28000000000009</v>
      </c>
      <c r="H37" s="8">
        <f t="shared" si="5"/>
        <v>-0.0101595120355585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408.6</v>
      </c>
      <c r="F38" s="14">
        <v>411.79</v>
      </c>
      <c r="G38" s="6">
        <f t="shared" si="4"/>
        <v>-3.19</v>
      </c>
      <c r="H38" s="8">
        <f t="shared" si="5"/>
        <v>-0.00774666699045629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431.77</v>
      </c>
      <c r="F39" s="14">
        <v>435.38</v>
      </c>
      <c r="G39" s="6">
        <f t="shared" si="4"/>
        <v>-3.61000000000001</v>
      </c>
      <c r="H39" s="8">
        <f t="shared" si="5"/>
        <v>-0.00829160733152651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438.21</v>
      </c>
      <c r="F40" s="14">
        <v>442.06</v>
      </c>
      <c r="G40" s="6">
        <f t="shared" si="4"/>
        <v>-3.85000000000002</v>
      </c>
      <c r="H40" s="8">
        <f t="shared" si="5"/>
        <v>-0.00870922499208257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445.22</v>
      </c>
      <c r="F41" s="14">
        <v>449.44</v>
      </c>
      <c r="G41" s="6">
        <f t="shared" si="4"/>
        <v>-4.21999999999997</v>
      </c>
      <c r="H41" s="8">
        <f t="shared" si="5"/>
        <v>-0.00938946244215016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457.17</v>
      </c>
      <c r="F42" s="14">
        <v>461.77</v>
      </c>
      <c r="G42" s="6">
        <f t="shared" si="4"/>
        <v>-4.59999999999997</v>
      </c>
      <c r="H42" s="8">
        <f t="shared" si="5"/>
        <v>-0.00996166922926991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452.75</v>
      </c>
      <c r="F43" s="14">
        <v>457.05</v>
      </c>
      <c r="G43" s="6">
        <f t="shared" si="4"/>
        <v>-4.30000000000001</v>
      </c>
      <c r="H43" s="8">
        <f t="shared" si="5"/>
        <v>-0.00940816103270979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465.86</v>
      </c>
      <c r="F44" s="14">
        <v>470.56</v>
      </c>
      <c r="G44" s="6">
        <f t="shared" si="4"/>
        <v>-4.69999999999999</v>
      </c>
      <c r="H44" s="8">
        <f t="shared" si="5"/>
        <v>-0.00998809928595713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510.98</v>
      </c>
      <c r="F45" s="14">
        <v>516.46</v>
      </c>
      <c r="G45" s="6">
        <f t="shared" si="4"/>
        <v>-5.48000000000002</v>
      </c>
      <c r="H45" s="8">
        <f t="shared" si="5"/>
        <v>-0.0106106958912598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2025-01-15T01:38:58Z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2052-12.1.0.19302</vt:lpwstr>
  </property>
</Properties>
</file>